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45" windowWidth="27795" windowHeight="12600" activeTab="2"/>
  </bookViews>
  <sheets>
    <sheet name="ITrimestre" sheetId="1" r:id="rId1"/>
    <sheet name="IITrimestre" sheetId="2" r:id="rId2"/>
    <sheet name="IIITrimestre" sheetId="3" r:id="rId3"/>
  </sheets>
  <calcPr calcId="145621"/>
</workbook>
</file>

<file path=xl/calcChain.xml><?xml version="1.0" encoding="utf-8"?>
<calcChain xmlns="http://schemas.openxmlformats.org/spreadsheetml/2006/main">
  <c r="D15" i="3" l="1"/>
  <c r="C15" i="3"/>
  <c r="I14" i="3"/>
  <c r="K14" i="3" s="1"/>
  <c r="I13" i="3"/>
  <c r="I12" i="3"/>
  <c r="K12" i="3" s="1"/>
  <c r="I11" i="3"/>
  <c r="K11" i="3" s="1"/>
  <c r="I10" i="3"/>
  <c r="J10" i="3" s="1"/>
  <c r="I8" i="3"/>
  <c r="I7" i="3"/>
  <c r="K7" i="3" s="1"/>
  <c r="J12" i="3" l="1"/>
  <c r="K10" i="3"/>
  <c r="J7" i="3"/>
  <c r="I15" i="3"/>
  <c r="K15" i="3" s="1"/>
  <c r="J14" i="3"/>
  <c r="J11" i="3"/>
  <c r="J8" i="3"/>
  <c r="K8" i="3"/>
  <c r="D15" i="2"/>
  <c r="C15" i="2"/>
  <c r="I14" i="2"/>
  <c r="K14" i="2" s="1"/>
  <c r="I13" i="2"/>
  <c r="I12" i="2"/>
  <c r="K12" i="2" s="1"/>
  <c r="I11" i="2"/>
  <c r="K11" i="2" s="1"/>
  <c r="I10" i="2"/>
  <c r="J10" i="2" s="1"/>
  <c r="I9" i="2"/>
  <c r="I8" i="2"/>
  <c r="I7" i="2"/>
  <c r="K7" i="2" s="1"/>
  <c r="J15" i="3" l="1"/>
  <c r="K10" i="2"/>
  <c r="J7" i="2"/>
  <c r="I15" i="2"/>
  <c r="J15" i="2" s="1"/>
  <c r="J14" i="2"/>
  <c r="J11" i="2"/>
  <c r="J8" i="2"/>
  <c r="K8" i="2"/>
  <c r="J12" i="2"/>
  <c r="I14" i="1"/>
  <c r="I13" i="1"/>
  <c r="I12" i="1"/>
  <c r="I11" i="1"/>
  <c r="I10" i="1"/>
  <c r="I9" i="1"/>
  <c r="I8" i="1"/>
  <c r="I7" i="1"/>
  <c r="K15" i="2" l="1"/>
  <c r="K8" i="1"/>
  <c r="K10" i="1"/>
  <c r="K11" i="1"/>
  <c r="K12" i="1"/>
  <c r="K14" i="1"/>
  <c r="C15" i="1"/>
  <c r="D15" i="1"/>
  <c r="I15" i="1" l="1"/>
  <c r="K15" i="1" s="1"/>
  <c r="J7" i="1"/>
  <c r="J8" i="1"/>
  <c r="J10" i="1"/>
  <c r="J11" i="1"/>
  <c r="J12" i="1"/>
  <c r="J14" i="1"/>
  <c r="K7" i="1"/>
  <c r="J15" i="1" l="1"/>
</calcChain>
</file>

<file path=xl/sharedStrings.xml><?xml version="1.0" encoding="utf-8"?>
<sst xmlns="http://schemas.openxmlformats.org/spreadsheetml/2006/main" count="63" uniqueCount="23">
  <si>
    <t>COMUNE DI CASTELNOVO NE' MONTI</t>
  </si>
  <si>
    <t>ASSENZE</t>
  </si>
  <si>
    <t xml:space="preserve"> N. dipendenti 
 per Settore</t>
  </si>
  <si>
    <t xml:space="preserve"> Giorni lavorativi</t>
  </si>
  <si>
    <t xml:space="preserve"> Ferie e recuperi</t>
  </si>
  <si>
    <t xml:space="preserve"> Malattia</t>
  </si>
  <si>
    <t xml:space="preserve"> Permessi retribuiti</t>
  </si>
  <si>
    <t xml:space="preserve"> Permessi non retribuiti</t>
  </si>
  <si>
    <t xml:space="preserve"> Totale assenze</t>
  </si>
  <si>
    <r>
      <t xml:space="preserve">Tassi di presenza (%)
</t>
    </r>
    <r>
      <rPr>
        <sz val="10"/>
        <rFont val="Arial"/>
        <family val="2"/>
      </rPr>
      <t>(rapporto tra il numero dei giorni lavorativi complessivamente prestati al numero dei giorni lavorativi del semestre di riferimento)</t>
    </r>
  </si>
  <si>
    <r>
      <t xml:space="preserve">Tassi di assenza (%)
</t>
    </r>
    <r>
      <rPr>
        <sz val="10"/>
        <rFont val="Arial"/>
        <family val="2"/>
      </rPr>
      <t>(rapporto tra il numero dei giorni di assenza complessivi e il numero dei giorni lavorativi del semestre di riferimento)</t>
    </r>
  </si>
  <si>
    <t xml:space="preserve">
SETTORE AFFARI GENERALI E ISTITUZIONALI</t>
  </si>
  <si>
    <t>SETTORE SERVIZI AL CITTADINO, COMUNICAZIONI E RELAZIONI ESTERNE</t>
  </si>
  <si>
    <t>SETTORE POLIZIA MUNICIPALE 
Servizio conferito all'Unione dei Comuni dell'Appennino Reggiano dal 01/09/2017</t>
  </si>
  <si>
    <t>SETTORE LAVORI PUBBLICI PATRIMONIO E AMBIENTE</t>
  </si>
  <si>
    <t>SETTORE SERVIZI ALLA PERSONA 
Servizio conferito all'Unione dei Comuni dell'Appennino Reggiano dal 01/08/2017</t>
  </si>
  <si>
    <t>TOTALI</t>
  </si>
  <si>
    <t>SETTORE FINANZIARIO</t>
  </si>
  <si>
    <t>SETTORE PIANIFICAZIONE E GESTIONE DEL TERRITORIO</t>
  </si>
  <si>
    <t>SETTORE CULTURA, GIOVANI, PROMOZIONE DEL TERRITORIO, SPORT E TURISMO</t>
  </si>
  <si>
    <r>
      <t xml:space="preserve">PERCENTUALI ASSENZE E PRESENZE </t>
    </r>
    <r>
      <rPr>
        <b/>
        <sz val="12"/>
        <rFont val="Arial"/>
        <family val="2"/>
      </rPr>
      <t xml:space="preserve">PRIMO TRIMESTRE 2025 </t>
    </r>
    <r>
      <rPr>
        <sz val="12"/>
        <rFont val="Arial"/>
        <family val="2"/>
      </rPr>
      <t>PER SETTORI</t>
    </r>
  </si>
  <si>
    <r>
      <t>PERCENTUALI ASSENZE E PRESENZE SECONDO</t>
    </r>
    <r>
      <rPr>
        <b/>
        <sz val="12"/>
        <rFont val="Arial"/>
        <family val="2"/>
      </rPr>
      <t xml:space="preserve"> TRIMESTRE 2025 </t>
    </r>
    <r>
      <rPr>
        <sz val="12"/>
        <rFont val="Arial"/>
        <family val="2"/>
      </rPr>
      <t>PER SETTORI</t>
    </r>
  </si>
  <si>
    <r>
      <t>PERCENTUALI ASSENZE E PRESENZE TERZO</t>
    </r>
    <r>
      <rPr>
        <b/>
        <sz val="12"/>
        <rFont val="Arial"/>
        <family val="2"/>
      </rPr>
      <t xml:space="preserve"> TRIMESTRE 2025 </t>
    </r>
    <r>
      <rPr>
        <sz val="12"/>
        <rFont val="Arial"/>
        <family val="2"/>
      </rPr>
      <t>PER SETTORI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</si>
</sst>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0" fontId="1" fillId="0" borderId="15" xfId="2" applyNumberFormat="1" applyFont="1" applyBorder="1" applyAlignment="1">
      <alignment horizontal="center" vertical="center"/>
    </xf>
    <xf numFmtId="10" fontId="1" fillId="0" borderId="16" xfId="2" applyNumberFormat="1" applyFont="1" applyBorder="1" applyAlignment="1">
      <alignment horizontal="center" vertical="center"/>
    </xf>
    <xf numFmtId="10" fontId="2" fillId="0" borderId="0" xfId="1" applyNumberFormat="1" applyAlignment="1">
      <alignment vertical="center"/>
    </xf>
    <xf numFmtId="0" fontId="2" fillId="0" borderId="10" xfId="1" applyFont="1" applyBorder="1" applyAlignment="1">
      <alignment horizontal="center" vertical="center"/>
    </xf>
    <xf numFmtId="10" fontId="1" fillId="0" borderId="19" xfId="2" applyNumberFormat="1" applyFont="1" applyBorder="1" applyAlignment="1">
      <alignment horizontal="center" vertical="center"/>
    </xf>
    <xf numFmtId="10" fontId="1" fillId="0" borderId="20" xfId="2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10" fontId="1" fillId="0" borderId="25" xfId="2" applyNumberFormat="1" applyFont="1" applyBorder="1" applyAlignment="1">
      <alignment horizontal="center" vertical="center"/>
    </xf>
    <xf numFmtId="10" fontId="1" fillId="0" borderId="26" xfId="2" applyNumberFormat="1" applyFont="1" applyBorder="1" applyAlignment="1">
      <alignment horizontal="center" vertical="center"/>
    </xf>
    <xf numFmtId="0" fontId="6" fillId="2" borderId="27" xfId="1" applyFont="1" applyFill="1" applyBorder="1" applyAlignment="1">
      <alignment vertical="center"/>
    </xf>
    <xf numFmtId="0" fontId="6" fillId="2" borderId="28" xfId="1" applyFont="1" applyFill="1" applyBorder="1" applyAlignment="1">
      <alignment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vertical="center"/>
    </xf>
    <xf numFmtId="10" fontId="6" fillId="2" borderId="8" xfId="2" applyNumberFormat="1" applyFont="1" applyFill="1" applyBorder="1" applyAlignment="1">
      <alignment horizontal="center" vertical="center"/>
    </xf>
    <xf numFmtId="10" fontId="6" fillId="2" borderId="9" xfId="2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17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left" vertical="center" wrapText="1"/>
    </xf>
    <xf numFmtId="0" fontId="2" fillId="0" borderId="24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</cellXfs>
  <cellStyles count="4">
    <cellStyle name="Normale" xfId="0" builtinId="0"/>
    <cellStyle name="Normale 2" xfId="1"/>
    <cellStyle name="Normale 3" xfId="3"/>
    <cellStyle name="Percentu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H14" sqref="H14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20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1</v>
      </c>
      <c r="D7" s="13">
        <v>69</v>
      </c>
      <c r="E7" s="14">
        <v>10</v>
      </c>
      <c r="F7" s="15"/>
      <c r="G7" s="15">
        <v>1</v>
      </c>
      <c r="H7" s="16"/>
      <c r="I7" s="17">
        <f>SUM(E7:H7)</f>
        <v>11</v>
      </c>
      <c r="J7" s="18">
        <f t="shared" ref="J7:J15" si="0">ROUND(100/D7*(D7-I7),2)/100</f>
        <v>0.84060000000000001</v>
      </c>
      <c r="K7" s="19">
        <f t="shared" ref="K7:K15" si="1">ROUND(100/D7*I7,2)/100</f>
        <v>0.15939999999999999</v>
      </c>
      <c r="L7" s="20"/>
    </row>
    <row r="8" spans="1:12" ht="39.950000000000003" customHeight="1" x14ac:dyDescent="0.25">
      <c r="A8" s="38" t="s">
        <v>12</v>
      </c>
      <c r="B8" s="39"/>
      <c r="C8" s="21">
        <v>6</v>
      </c>
      <c r="D8" s="13">
        <v>416</v>
      </c>
      <c r="E8" s="14">
        <v>24</v>
      </c>
      <c r="F8" s="15">
        <v>2</v>
      </c>
      <c r="G8" s="15">
        <v>1</v>
      </c>
      <c r="H8" s="16"/>
      <c r="I8" s="17">
        <f t="shared" ref="I8:I14" si="2">SUM(E8:H8)</f>
        <v>27</v>
      </c>
      <c r="J8" s="22">
        <f t="shared" si="0"/>
        <v>0.93510000000000004</v>
      </c>
      <c r="K8" s="23">
        <f t="shared" si="1"/>
        <v>6.4899999999999999E-2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310</v>
      </c>
      <c r="E10" s="14">
        <v>14</v>
      </c>
      <c r="F10" s="15">
        <v>3</v>
      </c>
      <c r="G10" s="15">
        <v>12</v>
      </c>
      <c r="H10" s="16"/>
      <c r="I10" s="17">
        <f t="shared" si="2"/>
        <v>29</v>
      </c>
      <c r="J10" s="22">
        <f t="shared" si="0"/>
        <v>0.90650000000000008</v>
      </c>
      <c r="K10" s="23">
        <f t="shared" si="1"/>
        <v>9.35E-2</v>
      </c>
      <c r="L10" s="20"/>
    </row>
    <row r="11" spans="1:12" ht="39.950000000000003" customHeight="1" x14ac:dyDescent="0.25">
      <c r="A11" s="38" t="s">
        <v>18</v>
      </c>
      <c r="B11" s="39"/>
      <c r="C11" s="21">
        <v>4</v>
      </c>
      <c r="D11" s="13">
        <v>264</v>
      </c>
      <c r="E11" s="14">
        <v>21</v>
      </c>
      <c r="F11" s="15">
        <v>4</v>
      </c>
      <c r="G11" s="15">
        <v>1</v>
      </c>
      <c r="H11" s="16"/>
      <c r="I11" s="17">
        <f t="shared" si="2"/>
        <v>26</v>
      </c>
      <c r="J11" s="22">
        <f t="shared" si="0"/>
        <v>0.90150000000000008</v>
      </c>
      <c r="K11" s="23">
        <f t="shared" si="1"/>
        <v>9.849999999999999E-2</v>
      </c>
      <c r="L11" s="20"/>
    </row>
    <row r="12" spans="1:12" ht="39.950000000000003" customHeight="1" x14ac:dyDescent="0.25">
      <c r="A12" s="38" t="s">
        <v>14</v>
      </c>
      <c r="B12" s="39"/>
      <c r="C12" s="21">
        <v>12</v>
      </c>
      <c r="D12" s="13">
        <v>842</v>
      </c>
      <c r="E12" s="14">
        <v>53</v>
      </c>
      <c r="F12" s="15">
        <v>5</v>
      </c>
      <c r="G12" s="15">
        <v>6</v>
      </c>
      <c r="H12" s="16"/>
      <c r="I12" s="17">
        <f t="shared" si="2"/>
        <v>64</v>
      </c>
      <c r="J12" s="22">
        <f t="shared" si="0"/>
        <v>0.92400000000000004</v>
      </c>
      <c r="K12" s="23">
        <f t="shared" si="1"/>
        <v>7.5999999999999998E-2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11</v>
      </c>
      <c r="D14" s="13">
        <v>709</v>
      </c>
      <c r="E14" s="14">
        <v>66</v>
      </c>
      <c r="F14" s="15">
        <v>6</v>
      </c>
      <c r="G14" s="15">
        <v>5</v>
      </c>
      <c r="H14" s="16"/>
      <c r="I14" s="17">
        <f t="shared" si="2"/>
        <v>77</v>
      </c>
      <c r="J14" s="28">
        <f t="shared" si="0"/>
        <v>0.89139999999999997</v>
      </c>
      <c r="K14" s="29">
        <f t="shared" si="1"/>
        <v>0.10859999999999999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39</v>
      </c>
      <c r="D15" s="33">
        <f>SUM(D7:D14)</f>
        <v>2610</v>
      </c>
      <c r="E15" s="30"/>
      <c r="F15" s="31"/>
      <c r="G15" s="31"/>
      <c r="H15" s="31"/>
      <c r="I15" s="34">
        <f>SUM(I7:I14)</f>
        <v>234</v>
      </c>
      <c r="J15" s="35">
        <f t="shared" si="0"/>
        <v>0.9103</v>
      </c>
      <c r="K15" s="36">
        <f t="shared" si="1"/>
        <v>8.9700000000000002E-2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6" sqref="A6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21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1</v>
      </c>
      <c r="D7" s="13">
        <v>66</v>
      </c>
      <c r="E7" s="14">
        <v>7</v>
      </c>
      <c r="F7" s="15"/>
      <c r="G7" s="15">
        <v>0</v>
      </c>
      <c r="H7" s="16">
        <v>0</v>
      </c>
      <c r="I7" s="17">
        <f>SUM(E7:H7)</f>
        <v>7</v>
      </c>
      <c r="J7" s="18">
        <f t="shared" ref="J7:J15" si="0">ROUND(100/D7*(D7-I7),2)/100</f>
        <v>0.89390000000000003</v>
      </c>
      <c r="K7" s="19">
        <f t="shared" ref="K7:K15" si="1">ROUND(100/D7*I7,2)/100</f>
        <v>0.1061</v>
      </c>
      <c r="L7" s="20"/>
    </row>
    <row r="8" spans="1:12" ht="39.950000000000003" customHeight="1" x14ac:dyDescent="0.25">
      <c r="A8" s="38" t="s">
        <v>12</v>
      </c>
      <c r="B8" s="39"/>
      <c r="C8" s="21">
        <v>6</v>
      </c>
      <c r="D8" s="13">
        <v>406</v>
      </c>
      <c r="E8" s="14">
        <v>33</v>
      </c>
      <c r="F8" s="15">
        <v>0</v>
      </c>
      <c r="G8" s="15">
        <v>0</v>
      </c>
      <c r="H8" s="16">
        <v>0</v>
      </c>
      <c r="I8" s="17">
        <f t="shared" ref="I8:I14" si="2">SUM(E8:H8)</f>
        <v>33</v>
      </c>
      <c r="J8" s="22">
        <f t="shared" si="0"/>
        <v>0.91870000000000007</v>
      </c>
      <c r="K8" s="23">
        <f t="shared" si="1"/>
        <v>8.1300000000000011E-2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300</v>
      </c>
      <c r="E10" s="14">
        <v>24</v>
      </c>
      <c r="F10" s="15">
        <v>2</v>
      </c>
      <c r="G10" s="15">
        <v>0</v>
      </c>
      <c r="H10" s="16">
        <v>0</v>
      </c>
      <c r="I10" s="17">
        <f t="shared" si="2"/>
        <v>26</v>
      </c>
      <c r="J10" s="22">
        <f t="shared" si="0"/>
        <v>0.9133</v>
      </c>
      <c r="K10" s="23">
        <f t="shared" si="1"/>
        <v>8.6699999999999999E-2</v>
      </c>
      <c r="L10" s="20"/>
    </row>
    <row r="11" spans="1:12" ht="39.950000000000003" customHeight="1" x14ac:dyDescent="0.25">
      <c r="A11" s="38" t="s">
        <v>18</v>
      </c>
      <c r="B11" s="39"/>
      <c r="C11" s="21">
        <v>4</v>
      </c>
      <c r="D11" s="13">
        <v>266</v>
      </c>
      <c r="E11" s="14">
        <v>31</v>
      </c>
      <c r="F11" s="15">
        <v>0</v>
      </c>
      <c r="G11" s="15">
        <v>0</v>
      </c>
      <c r="H11" s="16">
        <v>0</v>
      </c>
      <c r="I11" s="17">
        <f t="shared" si="2"/>
        <v>31</v>
      </c>
      <c r="J11" s="22">
        <f t="shared" si="0"/>
        <v>0.88349999999999995</v>
      </c>
      <c r="K11" s="23">
        <f t="shared" si="1"/>
        <v>0.11650000000000001</v>
      </c>
      <c r="L11" s="20"/>
    </row>
    <row r="12" spans="1:12" ht="39.950000000000003" customHeight="1" x14ac:dyDescent="0.25">
      <c r="A12" s="38" t="s">
        <v>14</v>
      </c>
      <c r="B12" s="39"/>
      <c r="C12" s="21">
        <v>13</v>
      </c>
      <c r="D12" s="13">
        <v>894</v>
      </c>
      <c r="E12" s="14">
        <v>92</v>
      </c>
      <c r="F12" s="15">
        <v>4</v>
      </c>
      <c r="G12" s="15">
        <v>39</v>
      </c>
      <c r="H12" s="16">
        <v>0</v>
      </c>
      <c r="I12" s="17">
        <f t="shared" si="2"/>
        <v>135</v>
      </c>
      <c r="J12" s="22">
        <f t="shared" si="0"/>
        <v>0.84900000000000009</v>
      </c>
      <c r="K12" s="23">
        <f t="shared" si="1"/>
        <v>0.151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11</v>
      </c>
      <c r="D14" s="13">
        <v>690</v>
      </c>
      <c r="E14" s="14">
        <v>77</v>
      </c>
      <c r="F14" s="15">
        <v>27</v>
      </c>
      <c r="G14" s="15">
        <v>1</v>
      </c>
      <c r="H14" s="16"/>
      <c r="I14" s="17">
        <f t="shared" si="2"/>
        <v>105</v>
      </c>
      <c r="J14" s="28">
        <f t="shared" si="0"/>
        <v>0.8478</v>
      </c>
      <c r="K14" s="29">
        <f t="shared" si="1"/>
        <v>0.1522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40</v>
      </c>
      <c r="D15" s="33">
        <f>SUM(D7:D14)</f>
        <v>2622</v>
      </c>
      <c r="E15" s="30"/>
      <c r="F15" s="31"/>
      <c r="G15" s="31"/>
      <c r="H15" s="31"/>
      <c r="I15" s="34">
        <f>SUM(I7:I14)</f>
        <v>337</v>
      </c>
      <c r="J15" s="35">
        <f t="shared" si="0"/>
        <v>0.87150000000000005</v>
      </c>
      <c r="K15" s="36">
        <f t="shared" si="1"/>
        <v>0.1285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B3" sqref="B3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22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1</v>
      </c>
      <c r="D7" s="13">
        <v>70</v>
      </c>
      <c r="E7" s="14">
        <v>15</v>
      </c>
      <c r="F7" s="15">
        <v>0</v>
      </c>
      <c r="G7" s="15">
        <v>0</v>
      </c>
      <c r="H7" s="16">
        <v>0</v>
      </c>
      <c r="I7" s="17">
        <f>SUM(E7:H7)</f>
        <v>15</v>
      </c>
      <c r="J7" s="18">
        <f t="shared" ref="J7:J15" si="0">ROUND(100/D7*(D7-I7),2)/100</f>
        <v>0.78569999999999995</v>
      </c>
      <c r="K7" s="19">
        <f t="shared" ref="K7:K15" si="1">ROUND(100/D7*I7,2)/100</f>
        <v>0.21429999999999999</v>
      </c>
      <c r="L7" s="20"/>
    </row>
    <row r="8" spans="1:12" ht="39.950000000000003" customHeight="1" x14ac:dyDescent="0.25">
      <c r="A8" s="38" t="s">
        <v>12</v>
      </c>
      <c r="B8" s="39"/>
      <c r="C8" s="21">
        <v>6</v>
      </c>
      <c r="D8" s="13">
        <v>434</v>
      </c>
      <c r="E8" s="14">
        <v>83</v>
      </c>
      <c r="F8" s="15">
        <v>0</v>
      </c>
      <c r="G8" s="15">
        <v>0</v>
      </c>
      <c r="H8" s="16">
        <v>0</v>
      </c>
      <c r="I8" s="17">
        <f t="shared" ref="I8:I14" si="2">SUM(E8:H8)</f>
        <v>83</v>
      </c>
      <c r="J8" s="22">
        <f t="shared" si="0"/>
        <v>0.80879999999999996</v>
      </c>
      <c r="K8" s="23">
        <f t="shared" si="1"/>
        <v>0.19120000000000001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/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325</v>
      </c>
      <c r="E10" s="14">
        <v>74</v>
      </c>
      <c r="F10" s="15">
        <v>0</v>
      </c>
      <c r="G10" s="15">
        <v>0</v>
      </c>
      <c r="H10" s="16">
        <v>0</v>
      </c>
      <c r="I10" s="17">
        <f t="shared" si="2"/>
        <v>74</v>
      </c>
      <c r="J10" s="22">
        <f t="shared" si="0"/>
        <v>0.77229999999999999</v>
      </c>
      <c r="K10" s="23">
        <f t="shared" si="1"/>
        <v>0.22769999999999999</v>
      </c>
      <c r="L10" s="20"/>
    </row>
    <row r="11" spans="1:12" ht="39.950000000000003" customHeight="1" x14ac:dyDescent="0.25">
      <c r="A11" s="38" t="s">
        <v>18</v>
      </c>
      <c r="B11" s="39"/>
      <c r="C11" s="21">
        <v>4</v>
      </c>
      <c r="D11" s="13">
        <v>286</v>
      </c>
      <c r="E11" s="14">
        <v>52</v>
      </c>
      <c r="F11" s="15">
        <v>20</v>
      </c>
      <c r="G11" s="15">
        <v>0</v>
      </c>
      <c r="H11" s="16">
        <v>1</v>
      </c>
      <c r="I11" s="17">
        <f t="shared" si="2"/>
        <v>73</v>
      </c>
      <c r="J11" s="22">
        <f t="shared" si="0"/>
        <v>0.74480000000000002</v>
      </c>
      <c r="K11" s="23">
        <f t="shared" si="1"/>
        <v>0.25519999999999998</v>
      </c>
      <c r="L11" s="20"/>
    </row>
    <row r="12" spans="1:12" ht="39.950000000000003" customHeight="1" x14ac:dyDescent="0.25">
      <c r="A12" s="38" t="s">
        <v>14</v>
      </c>
      <c r="B12" s="39"/>
      <c r="C12" s="21">
        <v>13</v>
      </c>
      <c r="D12" s="13">
        <v>956</v>
      </c>
      <c r="E12" s="14">
        <v>169</v>
      </c>
      <c r="F12" s="15">
        <v>39</v>
      </c>
      <c r="G12" s="15">
        <v>40</v>
      </c>
      <c r="H12" s="16">
        <v>0</v>
      </c>
      <c r="I12" s="17">
        <f t="shared" si="2"/>
        <v>248</v>
      </c>
      <c r="J12" s="22">
        <f t="shared" si="0"/>
        <v>0.74060000000000004</v>
      </c>
      <c r="K12" s="23">
        <f t="shared" si="1"/>
        <v>0.25940000000000002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11</v>
      </c>
      <c r="D14" s="13">
        <v>743</v>
      </c>
      <c r="E14" s="14">
        <v>133</v>
      </c>
      <c r="F14" s="15">
        <v>20</v>
      </c>
      <c r="G14" s="15">
        <v>2</v>
      </c>
      <c r="H14" s="16"/>
      <c r="I14" s="17">
        <f t="shared" si="2"/>
        <v>155</v>
      </c>
      <c r="J14" s="28">
        <f t="shared" si="0"/>
        <v>0.79139999999999999</v>
      </c>
      <c r="K14" s="29">
        <f t="shared" si="1"/>
        <v>0.20860000000000001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40</v>
      </c>
      <c r="D15" s="33">
        <f>SUM(D7:D14)</f>
        <v>2814</v>
      </c>
      <c r="E15" s="30"/>
      <c r="F15" s="31"/>
      <c r="G15" s="31"/>
      <c r="H15" s="31"/>
      <c r="I15" s="34">
        <f>SUM(I7:I14)</f>
        <v>648</v>
      </c>
      <c r="J15" s="35">
        <f t="shared" si="0"/>
        <v>0.76969999999999994</v>
      </c>
      <c r="K15" s="36">
        <f t="shared" si="1"/>
        <v>0.2303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ITrimestre</vt:lpstr>
      <vt:lpstr>IITrimestre</vt:lpstr>
      <vt:lpstr>IIITrimestre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Teggi</dc:creator>
  <cp:lastModifiedBy>Rita Bacchi Pessina</cp:lastModifiedBy>
  <dcterms:created xsi:type="dcterms:W3CDTF">2024-03-05T16:33:57Z</dcterms:created>
  <dcterms:modified xsi:type="dcterms:W3CDTF">2025-10-10T10:53:35Z</dcterms:modified>
</cp:coreProperties>
</file>