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3"/>
  </bookViews>
  <sheets>
    <sheet name="ITrimestre" sheetId="1" r:id="rId1"/>
    <sheet name="IIrimestre" sheetId="2" r:id="rId2"/>
    <sheet name="IIITrimestre" sheetId="3" r:id="rId3"/>
    <sheet name="IVTrimestre" sheetId="4" r:id="rId4"/>
  </sheets>
  <calcPr calcId="145621"/>
</workbook>
</file>

<file path=xl/calcChain.xml><?xml version="1.0" encoding="utf-8"?>
<calcChain xmlns="http://schemas.openxmlformats.org/spreadsheetml/2006/main">
  <c r="D15" i="4" l="1"/>
  <c r="C15" i="4"/>
  <c r="I14" i="4"/>
  <c r="K14" i="4" s="1"/>
  <c r="I13" i="4"/>
  <c r="I12" i="4"/>
  <c r="K12" i="4" s="1"/>
  <c r="I11" i="4"/>
  <c r="K11" i="4" s="1"/>
  <c r="I10" i="4"/>
  <c r="K10" i="4" s="1"/>
  <c r="I9" i="4"/>
  <c r="I8" i="4"/>
  <c r="K8" i="4" s="1"/>
  <c r="I7" i="4"/>
  <c r="D15" i="3"/>
  <c r="C15" i="3"/>
  <c r="I14" i="3"/>
  <c r="J14" i="3" s="1"/>
  <c r="I13" i="3"/>
  <c r="I12" i="3"/>
  <c r="K12" i="3" s="1"/>
  <c r="I11" i="3"/>
  <c r="K11" i="3" s="1"/>
  <c r="I10" i="3"/>
  <c r="K10" i="3" s="1"/>
  <c r="I9" i="3"/>
  <c r="I8" i="3"/>
  <c r="K8" i="3" s="1"/>
  <c r="I7" i="3"/>
  <c r="D15" i="2"/>
  <c r="C15" i="2"/>
  <c r="I14" i="2"/>
  <c r="K14" i="2" s="1"/>
  <c r="I13" i="2"/>
  <c r="I12" i="2"/>
  <c r="K12" i="2" s="1"/>
  <c r="I11" i="2"/>
  <c r="K11" i="2" s="1"/>
  <c r="I10" i="2"/>
  <c r="K10" i="2" s="1"/>
  <c r="I9" i="2"/>
  <c r="I8" i="2"/>
  <c r="K8" i="2" s="1"/>
  <c r="I7" i="2"/>
  <c r="I15" i="4" l="1"/>
  <c r="J15" i="4" s="1"/>
  <c r="J10" i="4"/>
  <c r="J7" i="4"/>
  <c r="J14" i="4"/>
  <c r="K7" i="4"/>
  <c r="J11" i="4"/>
  <c r="J8" i="4"/>
  <c r="J12" i="4"/>
  <c r="J10" i="3"/>
  <c r="I15" i="3"/>
  <c r="K15" i="3" s="1"/>
  <c r="K7" i="3"/>
  <c r="J11" i="3"/>
  <c r="K14" i="3"/>
  <c r="J8" i="3"/>
  <c r="J7" i="3"/>
  <c r="J12" i="3"/>
  <c r="J10" i="2"/>
  <c r="I15" i="2"/>
  <c r="K15" i="2" s="1"/>
  <c r="J12" i="2"/>
  <c r="J11" i="2"/>
  <c r="J7" i="2"/>
  <c r="J14" i="2"/>
  <c r="J8" i="2"/>
  <c r="K7" i="2"/>
  <c r="I8" i="1"/>
  <c r="K8" i="1" s="1"/>
  <c r="I9" i="1"/>
  <c r="I10" i="1"/>
  <c r="K10" i="1" s="1"/>
  <c r="I11" i="1"/>
  <c r="K11" i="1" s="1"/>
  <c r="I12" i="1"/>
  <c r="K12" i="1" s="1"/>
  <c r="I13" i="1"/>
  <c r="I14" i="1"/>
  <c r="K14" i="1" s="1"/>
  <c r="I7" i="1"/>
  <c r="C15" i="1"/>
  <c r="D15" i="1"/>
  <c r="K15" i="4" l="1"/>
  <c r="J15" i="3"/>
  <c r="J15" i="2"/>
  <c r="I15" i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<sst xmlns="http://schemas.openxmlformats.org/spreadsheetml/2006/main" count="84" uniqueCount="25">
  <si>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</si>
  <si>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</si>
  <si>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</si>
  <si>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</si>
  <si>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</si>
  <si>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</si>
  <si>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</si>
  <si>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</si>
  <si>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</si>
  <si>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</si>
  <si>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</si>
  <si>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</si>
  <si>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</si>
  <si>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</si>
  <si>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</si>
  <si>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</si>
  <si>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</si>
  <si>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</si>
  <si>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</si>
  <si>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</si>
  <si>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t>SETTORE SERVIZI AL CITTADINO, COMUNICAZIONE E RELAZIONI ESTERNE</t>
  </si>
  <si>
    <r>
      <t xml:space="preserve">PERCENTUALI ASSENZE E PRESENZE </t>
    </r>
    <r>
      <rPr>
        <b/>
        <sz val="12"/>
        <rFont val="Arial"/>
        <family val="2"/>
      </rPr>
      <t xml:space="preserve">PRIMO TRIMESTRE 2020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</si>
  <si>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2020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</si>
  <si>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2020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</si>
  <si>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QUARTO TRIMESTRE 2020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</si>
</sst>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131</v>
      </c>
      <c r="E7" s="14">
        <v>19</v>
      </c>
      <c r="F7" s="15">
        <v>28</v>
      </c>
      <c r="G7" s="15">
        <v>1</v>
      </c>
      <c r="H7" s="16"/>
      <c r="I7" s="17">
        <f>SUM(E7:H7)</f>
        <v>48</v>
      </c>
      <c r="J7" s="18">
        <f t="shared" ref="J7:J15" si="0">ROUND(100/D7*(D7-I7),2)/100</f>
        <v>0.63359999999999994</v>
      </c>
      <c r="K7" s="19">
        <f t="shared" ref="K7:K15" si="1">ROUND(100/D7*I7,2)/100</f>
        <v>0.3664</v>
      </c>
      <c r="L7" s="20"/>
    </row>
    <row r="8" spans="1:12" ht="39.950000000000003" customHeight="1" x14ac:dyDescent="0.25">
      <c r="A8" s="38" t="s">
        <v>12</v>
      </c>
      <c r="B8" s="39"/>
      <c r="C8" s="21">
        <v>5</v>
      </c>
      <c r="D8" s="13">
        <v>273</v>
      </c>
      <c r="E8" s="14">
        <v>37</v>
      </c>
      <c r="F8" s="15"/>
      <c r="G8" s="15"/>
      <c r="H8" s="16"/>
      <c r="I8" s="17">
        <f t="shared" ref="I8:I14" si="2">SUM(E8:H8)</f>
        <v>37</v>
      </c>
      <c r="J8" s="22">
        <f t="shared" si="0"/>
        <v>0.86450000000000005</v>
      </c>
      <c r="K8" s="23">
        <f t="shared" si="1"/>
        <v>0.13550000000000001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329</v>
      </c>
      <c r="E10" s="14">
        <v>30</v>
      </c>
      <c r="F10" s="15">
        <v>16</v>
      </c>
      <c r="G10" s="15">
        <v>3</v>
      </c>
      <c r="H10" s="16"/>
      <c r="I10" s="17">
        <f t="shared" si="2"/>
        <v>49</v>
      </c>
      <c r="J10" s="22">
        <f t="shared" si="0"/>
        <v>0.85109999999999997</v>
      </c>
      <c r="K10" s="23">
        <f t="shared" si="1"/>
        <v>0.1489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278</v>
      </c>
      <c r="E11" s="14">
        <v>48</v>
      </c>
      <c r="F11" s="15"/>
      <c r="G11" s="15"/>
      <c r="H11" s="16"/>
      <c r="I11" s="17">
        <f t="shared" si="2"/>
        <v>48</v>
      </c>
      <c r="J11" s="22">
        <f t="shared" si="0"/>
        <v>0.82730000000000004</v>
      </c>
      <c r="K11" s="23">
        <f t="shared" si="1"/>
        <v>0.17269999999999999</v>
      </c>
      <c r="L11" s="20"/>
    </row>
    <row r="12" spans="1:12" ht="39.950000000000003" customHeight="1" x14ac:dyDescent="0.25">
      <c r="A12" s="38" t="s">
        <v>14</v>
      </c>
      <c r="B12" s="39"/>
      <c r="C12" s="21">
        <v>11</v>
      </c>
      <c r="D12" s="13">
        <v>723</v>
      </c>
      <c r="E12" s="14">
        <v>83</v>
      </c>
      <c r="F12" s="15">
        <v>14</v>
      </c>
      <c r="G12" s="15">
        <v>4</v>
      </c>
      <c r="H12" s="16"/>
      <c r="I12" s="17">
        <f t="shared" si="2"/>
        <v>101</v>
      </c>
      <c r="J12" s="22">
        <f t="shared" si="0"/>
        <v>0.86030000000000006</v>
      </c>
      <c r="K12" s="23">
        <f t="shared" si="1"/>
        <v>0.13970000000000002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817</v>
      </c>
      <c r="E14" s="14">
        <v>154</v>
      </c>
      <c r="F14" s="15">
        <v>66</v>
      </c>
      <c r="G14" s="15">
        <v>0</v>
      </c>
      <c r="H14" s="16"/>
      <c r="I14" s="17">
        <f t="shared" si="2"/>
        <v>220</v>
      </c>
      <c r="J14" s="28">
        <f t="shared" si="0"/>
        <v>0.73069999999999991</v>
      </c>
      <c r="K14" s="29">
        <f t="shared" si="1"/>
        <v>0.26929999999999998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2551</v>
      </c>
      <c r="E15" s="30"/>
      <c r="F15" s="31"/>
      <c r="G15" s="31"/>
      <c r="H15" s="31"/>
      <c r="I15" s="34">
        <f>SUM(I7:I14)</f>
        <v>503</v>
      </c>
      <c r="J15" s="35">
        <f t="shared" si="0"/>
        <v>0.80279999999999996</v>
      </c>
      <c r="K15" s="36">
        <f t="shared" si="1"/>
        <v>0.19719999999999999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G14" sqref="G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132</v>
      </c>
      <c r="E7" s="14">
        <v>35</v>
      </c>
      <c r="F7" s="15"/>
      <c r="G7" s="15"/>
      <c r="H7" s="16"/>
      <c r="I7" s="17">
        <f>SUM(E7:H7)</f>
        <v>35</v>
      </c>
      <c r="J7" s="18">
        <f t="shared" ref="J7:J15" si="0">ROUND(100/D7*(D7-I7),2)/100</f>
        <v>0.73480000000000001</v>
      </c>
      <c r="K7" s="19">
        <f t="shared" ref="K7:K15" si="1">ROUND(100/D7*I7,2)/100</f>
        <v>0.26519999999999999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305</v>
      </c>
      <c r="E8" s="14">
        <v>37</v>
      </c>
      <c r="F8" s="15"/>
      <c r="G8" s="15"/>
      <c r="H8" s="16"/>
      <c r="I8" s="17">
        <f t="shared" ref="I8:I14" si="2">SUM(E8:H8)</f>
        <v>37</v>
      </c>
      <c r="J8" s="22">
        <f t="shared" si="0"/>
        <v>0.87870000000000004</v>
      </c>
      <c r="K8" s="23">
        <f t="shared" si="1"/>
        <v>0.12130000000000001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317</v>
      </c>
      <c r="E10" s="14">
        <v>25</v>
      </c>
      <c r="F10" s="15"/>
      <c r="G10" s="15"/>
      <c r="H10" s="16"/>
      <c r="I10" s="17">
        <f t="shared" si="2"/>
        <v>25</v>
      </c>
      <c r="J10" s="22">
        <f t="shared" si="0"/>
        <v>0.92110000000000003</v>
      </c>
      <c r="K10" s="23">
        <f t="shared" si="1"/>
        <v>7.8899999999999998E-2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268</v>
      </c>
      <c r="E11" s="14">
        <v>80</v>
      </c>
      <c r="F11" s="15"/>
      <c r="G11" s="15"/>
      <c r="H11" s="16"/>
      <c r="I11" s="17">
        <f t="shared" si="2"/>
        <v>80</v>
      </c>
      <c r="J11" s="22">
        <f t="shared" si="0"/>
        <v>0.70150000000000001</v>
      </c>
      <c r="K11" s="23">
        <f t="shared" si="1"/>
        <v>0.29849999999999999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825</v>
      </c>
      <c r="E12" s="14">
        <v>92</v>
      </c>
      <c r="F12" s="15">
        <v>4</v>
      </c>
      <c r="G12" s="15">
        <v>6</v>
      </c>
      <c r="H12" s="16"/>
      <c r="I12" s="17">
        <f t="shared" si="2"/>
        <v>102</v>
      </c>
      <c r="J12" s="22">
        <f t="shared" si="0"/>
        <v>0.87639999999999996</v>
      </c>
      <c r="K12" s="23">
        <f t="shared" si="1"/>
        <v>0.12359999999999999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791</v>
      </c>
      <c r="E14" s="14">
        <v>187</v>
      </c>
      <c r="F14" s="15"/>
      <c r="G14" s="15"/>
      <c r="H14" s="16"/>
      <c r="I14" s="17">
        <f t="shared" si="2"/>
        <v>187</v>
      </c>
      <c r="J14" s="28">
        <f t="shared" si="0"/>
        <v>0.76359999999999995</v>
      </c>
      <c r="K14" s="29">
        <f t="shared" si="1"/>
        <v>0.2364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41</v>
      </c>
      <c r="D15" s="33">
        <f>SUM(D7:D14)</f>
        <v>2638</v>
      </c>
      <c r="E15" s="30"/>
      <c r="F15" s="31"/>
      <c r="G15" s="31"/>
      <c r="H15" s="31"/>
      <c r="I15" s="34">
        <f>SUM(I7:I14)</f>
        <v>466</v>
      </c>
      <c r="J15" s="35">
        <f t="shared" si="0"/>
        <v>0.82340000000000002</v>
      </c>
      <c r="K15" s="36">
        <f t="shared" si="1"/>
        <v>0.17660000000000001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I14" sqref="I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23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139</v>
      </c>
      <c r="E7" s="14">
        <v>61</v>
      </c>
      <c r="F7" s="15"/>
      <c r="G7" s="15">
        <v>2</v>
      </c>
      <c r="H7" s="16"/>
      <c r="I7" s="17">
        <f>SUM(E7:H7)</f>
        <v>63</v>
      </c>
      <c r="J7" s="18">
        <f t="shared" ref="J7:J15" si="0">ROUND(100/D7*(D7-I7),2)/100</f>
        <v>0.54679999999999995</v>
      </c>
      <c r="K7" s="19">
        <f t="shared" ref="K7:K15" si="1">ROUND(100/D7*I7,2)/100</f>
        <v>0.45319999999999999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325</v>
      </c>
      <c r="E8" s="14">
        <v>38</v>
      </c>
      <c r="F8" s="15"/>
      <c r="G8" s="15"/>
      <c r="H8" s="16"/>
      <c r="I8" s="17">
        <f t="shared" ref="I8:I14" si="2">SUM(E8:H8)</f>
        <v>38</v>
      </c>
      <c r="J8" s="22">
        <f t="shared" si="0"/>
        <v>0.8831</v>
      </c>
      <c r="K8" s="23">
        <f t="shared" si="1"/>
        <v>0.11689999999999999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340</v>
      </c>
      <c r="E10" s="14">
        <v>73</v>
      </c>
      <c r="F10" s="15"/>
      <c r="G10" s="15"/>
      <c r="H10" s="16"/>
      <c r="I10" s="17">
        <f t="shared" si="2"/>
        <v>73</v>
      </c>
      <c r="J10" s="22">
        <f t="shared" si="0"/>
        <v>0.7853</v>
      </c>
      <c r="K10" s="23">
        <f t="shared" si="1"/>
        <v>0.2147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286</v>
      </c>
      <c r="E11" s="14">
        <v>38</v>
      </c>
      <c r="F11" s="15"/>
      <c r="G11" s="15"/>
      <c r="H11" s="16"/>
      <c r="I11" s="17">
        <f t="shared" si="2"/>
        <v>38</v>
      </c>
      <c r="J11" s="22">
        <f t="shared" si="0"/>
        <v>0.86709999999999998</v>
      </c>
      <c r="K11" s="23">
        <f t="shared" si="1"/>
        <v>0.13289999999999999</v>
      </c>
      <c r="L11" s="20"/>
    </row>
    <row r="12" spans="1:12" ht="39.950000000000003" customHeight="1" x14ac:dyDescent="0.25">
      <c r="A12" s="38" t="s">
        <v>14</v>
      </c>
      <c r="B12" s="39"/>
      <c r="C12" s="21">
        <v>11</v>
      </c>
      <c r="D12" s="13">
        <v>807</v>
      </c>
      <c r="E12" s="14">
        <v>145</v>
      </c>
      <c r="F12" s="15">
        <v>26</v>
      </c>
      <c r="G12" s="15">
        <v>17</v>
      </c>
      <c r="H12" s="16"/>
      <c r="I12" s="17">
        <f t="shared" si="2"/>
        <v>188</v>
      </c>
      <c r="J12" s="22">
        <f t="shared" si="0"/>
        <v>0.76700000000000002</v>
      </c>
      <c r="K12" s="23">
        <f t="shared" si="1"/>
        <v>0.23300000000000001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848</v>
      </c>
      <c r="E14" s="14">
        <v>140</v>
      </c>
      <c r="F14" s="15"/>
      <c r="G14" s="15"/>
      <c r="H14" s="16"/>
      <c r="I14" s="17">
        <f t="shared" si="2"/>
        <v>140</v>
      </c>
      <c r="J14" s="28">
        <f t="shared" si="0"/>
        <v>0.83489999999999998</v>
      </c>
      <c r="K14" s="29">
        <f t="shared" si="1"/>
        <v>0.16510000000000002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2745</v>
      </c>
      <c r="E15" s="30"/>
      <c r="F15" s="31"/>
      <c r="G15" s="31"/>
      <c r="H15" s="31"/>
      <c r="I15" s="34">
        <f>SUM(I7:I14)</f>
        <v>540</v>
      </c>
      <c r="J15" s="35">
        <f t="shared" si="0"/>
        <v>0.80330000000000001</v>
      </c>
      <c r="K15" s="36">
        <f t="shared" si="1"/>
        <v>0.19670000000000001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2" sqref="B2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24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127</v>
      </c>
      <c r="E7" s="14">
        <v>28</v>
      </c>
      <c r="F7" s="15"/>
      <c r="G7" s="15"/>
      <c r="H7" s="16"/>
      <c r="I7" s="17">
        <f>SUM(E7:H7)</f>
        <v>28</v>
      </c>
      <c r="J7" s="18">
        <f t="shared" ref="J7:J15" si="0">ROUND(100/D7*(D7-I7),2)/100</f>
        <v>0.77950000000000008</v>
      </c>
      <c r="K7" s="19">
        <f t="shared" ref="K7:K15" si="1">ROUND(100/D7*I7,2)/100</f>
        <v>0.2205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318</v>
      </c>
      <c r="E8" s="14">
        <v>14</v>
      </c>
      <c r="F8" s="15">
        <v>4</v>
      </c>
      <c r="G8" s="15"/>
      <c r="H8" s="16"/>
      <c r="I8" s="17">
        <f t="shared" ref="I8:I14" si="2">SUM(E8:H8)</f>
        <v>18</v>
      </c>
      <c r="J8" s="22">
        <f t="shared" si="0"/>
        <v>0.94340000000000002</v>
      </c>
      <c r="K8" s="23">
        <f t="shared" si="1"/>
        <v>5.6600000000000004E-2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331</v>
      </c>
      <c r="E10" s="14">
        <v>75</v>
      </c>
      <c r="F10" s="15"/>
      <c r="G10" s="15"/>
      <c r="H10" s="16"/>
      <c r="I10" s="17">
        <f t="shared" si="2"/>
        <v>75</v>
      </c>
      <c r="J10" s="22">
        <f t="shared" si="0"/>
        <v>0.77340000000000009</v>
      </c>
      <c r="K10" s="23">
        <f t="shared" si="1"/>
        <v>0.2266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281</v>
      </c>
      <c r="E11" s="14">
        <v>14</v>
      </c>
      <c r="F11" s="15">
        <v>3</v>
      </c>
      <c r="G11" s="15"/>
      <c r="H11" s="16"/>
      <c r="I11" s="17">
        <f t="shared" si="2"/>
        <v>17</v>
      </c>
      <c r="J11" s="22">
        <f t="shared" si="0"/>
        <v>0.9395</v>
      </c>
      <c r="K11" s="23">
        <f t="shared" si="1"/>
        <v>6.0499999999999998E-2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795</v>
      </c>
      <c r="E12" s="14">
        <v>80</v>
      </c>
      <c r="F12" s="15">
        <v>13</v>
      </c>
      <c r="G12" s="15">
        <v>28</v>
      </c>
      <c r="H12" s="16"/>
      <c r="I12" s="17">
        <f t="shared" si="2"/>
        <v>121</v>
      </c>
      <c r="J12" s="22">
        <f t="shared" si="0"/>
        <v>0.8478</v>
      </c>
      <c r="K12" s="23">
        <f t="shared" si="1"/>
        <v>0.1522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823</v>
      </c>
      <c r="E14" s="14">
        <v>75</v>
      </c>
      <c r="F14" s="15">
        <v>79</v>
      </c>
      <c r="G14" s="15">
        <v>3</v>
      </c>
      <c r="H14" s="16"/>
      <c r="I14" s="17">
        <f t="shared" si="2"/>
        <v>157</v>
      </c>
      <c r="J14" s="28">
        <f t="shared" si="0"/>
        <v>0.80920000000000003</v>
      </c>
      <c r="K14" s="29">
        <f t="shared" si="1"/>
        <v>0.19079999999999997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41</v>
      </c>
      <c r="D15" s="33">
        <f>SUM(D7:D14)</f>
        <v>2675</v>
      </c>
      <c r="E15" s="30"/>
      <c r="F15" s="31"/>
      <c r="G15" s="31"/>
      <c r="H15" s="31"/>
      <c r="I15" s="34">
        <f>SUM(I7:I14)</f>
        <v>416</v>
      </c>
      <c r="J15" s="35">
        <f t="shared" si="0"/>
        <v>0.84450000000000003</v>
      </c>
      <c r="K15" s="36">
        <f t="shared" si="1"/>
        <v>0.1555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IIrimestre</vt:lpstr>
      <vt:lpstr>IIITrimestre</vt:lpstr>
      <vt:lpstr>IVTrimestre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2025-05-29T09:11:05Z</dcterms:modified>
</cp:coreProperties>
</file>